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.Gaska\Downloads\"/>
    </mc:Choice>
  </mc:AlternateContent>
  <xr:revisionPtr revIDLastSave="0" documentId="13_ncr:1_{6D5D8620-9AC0-4EF4-B1E8-CC8787FC5356}" xr6:coauthVersionLast="47" xr6:coauthVersionMax="47" xr10:uidLastSave="{00000000-0000-0000-0000-000000000000}"/>
  <bookViews>
    <workbookView xWindow="-28920" yWindow="-195" windowWidth="29040" windowHeight="15840" xr2:uid="{9C1410C3-17E8-4F1C-9F6A-B26F3EACEAA7}"/>
  </bookViews>
  <sheets>
    <sheet name="202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2" i="2" l="1"/>
  <c r="C20" i="2"/>
  <c r="C21" i="2"/>
  <c r="C19" i="2"/>
  <c r="C8" i="2"/>
</calcChain>
</file>

<file path=xl/sharedStrings.xml><?xml version="1.0" encoding="utf-8"?>
<sst xmlns="http://schemas.openxmlformats.org/spreadsheetml/2006/main" count="19" uniqueCount="19">
  <si>
    <t>SKONSOLIDOWANE WYBRANE DANE FINANSOWE</t>
  </si>
  <si>
    <t>Przychody ze sprzedaży</t>
  </si>
  <si>
    <t>Zysk (strata) na działalności operacyjnej</t>
  </si>
  <si>
    <t>Zysk (strata) brutto</t>
  </si>
  <si>
    <t>Zysk (strata) netto</t>
  </si>
  <si>
    <t>Aktywa razem</t>
  </si>
  <si>
    <t>Zobowiązania ogółem</t>
  </si>
  <si>
    <t>Zobowiązania długoterminowe</t>
  </si>
  <si>
    <t>Zobowiązania krótkoterminowe</t>
  </si>
  <si>
    <t>Kapitał własny przypisany akcjonariuszom jednostki dominującej</t>
  </si>
  <si>
    <t>Kapitał własny ogółem</t>
  </si>
  <si>
    <t>Kapitał podstawowy</t>
  </si>
  <si>
    <t>Liczba akcji na koniec okresu (w szt.)</t>
  </si>
  <si>
    <t>PODSTAWOWE WSKAŹNIKI FINANSOWE</t>
  </si>
  <si>
    <t>Rentowność sprzedaży (zysk netto/przychody ze sprzedaży)</t>
  </si>
  <si>
    <t>Wskaźnik płynności bieżącej - current ratio (aktywa obrotowe/zobowiązania krótkoterminowe)</t>
  </si>
  <si>
    <t>Wskaźnik ogólnego zadłużenia ((aktywa ogółem - kapitał własny przypisany akcjonariuszom jednostki dominującej)/aktywa ogólem)</t>
  </si>
  <si>
    <t>Wskaźnik rentowności na aktywach (ROA) - (zysk netto/średnioroczne aktywa ogółem)</t>
  </si>
  <si>
    <t> 31.12.2022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</si>
</sst>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5" x14ac:knownFonts="1">
    <font>
      <sz val="11"/>
      <color theme="1"/>
      <name val="Calibri"/>
      <family val="2"/>
      <charset val="238"/>
      <scheme val="minor"/>
    </font>
    <font>
      <sz val="9.6"/>
      <color rgb="FFFFFFFF"/>
      <name val="Arial"/>
      <family val="2"/>
      <charset val="238"/>
    </font>
    <font>
      <sz val="9.6"/>
      <color rgb="FF51515A"/>
      <name val="Arial"/>
      <family val="2"/>
      <charset val="238"/>
    </font>
    <font>
      <b/>
      <sz val="9.6"/>
      <color rgb="FF51515A"/>
      <name val="Arial"/>
      <family val="2"/>
      <charset val="238"/>
    </font>
    <font>
      <sz val="9.6"/>
      <color rgb="FF51515E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00A9D6"/>
        <bgColor indexed="64"/>
      </patternFill>
    </fill>
    <fill>
      <patternFill patternType="solid">
        <fgColor rgb="FFF5F5F5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rgb="FFDCDCDC"/>
      </bottom>
      <diagonal/>
    </border>
    <border>
      <left/>
      <right/>
      <top/>
      <bottom style="thick">
        <color rgb="FFD9D9DB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3" borderId="0" xfId="0" applyFont="1" applyFill="1" applyAlignment="1">
      <alignment horizontal="left" vertical="center" wrapText="1" indent="1"/>
    </xf>
    <xf numFmtId="0" fontId="2" fillId="2" borderId="1" xfId="0" applyFont="1" applyFill="1" applyBorder="1" applyAlignment="1">
      <alignment horizontal="left" vertical="center" wrapText="1" indent="1"/>
    </xf>
    <xf numFmtId="3" fontId="2" fillId="2" borderId="1" xfId="0" applyNumberFormat="1" applyFont="1" applyFill="1" applyBorder="1" applyAlignment="1">
      <alignment horizontal="right" vertical="center" wrapText="1" indent="1"/>
    </xf>
    <xf numFmtId="0" fontId="2" fillId="4" borderId="1" xfId="0" applyFont="1" applyFill="1" applyBorder="1" applyAlignment="1">
      <alignment horizontal="left" vertical="center" wrapText="1" indent="1"/>
    </xf>
    <xf numFmtId="3" fontId="2" fillId="4" borderId="1" xfId="0" applyNumberFormat="1" applyFont="1" applyFill="1" applyBorder="1" applyAlignment="1">
      <alignment horizontal="right" vertical="center" wrapText="1" indent="1"/>
    </xf>
    <xf numFmtId="0" fontId="3" fillId="4" borderId="2" xfId="0" applyFont="1" applyFill="1" applyBorder="1" applyAlignment="1">
      <alignment horizontal="left" vertical="center" wrapText="1" indent="1"/>
    </xf>
    <xf numFmtId="3" fontId="2" fillId="4" borderId="2" xfId="0" applyNumberFormat="1" applyFont="1" applyFill="1" applyBorder="1" applyAlignment="1">
      <alignment horizontal="right" vertical="center" wrapText="1" indent="1"/>
    </xf>
    <xf numFmtId="0" fontId="4" fillId="0" borderId="0" xfId="0" applyFont="1" applyAlignment="1">
      <alignment vertical="center" wrapText="1"/>
    </xf>
    <xf numFmtId="14" fontId="1" fillId="3" borderId="0" xfId="0" applyNumberFormat="1" applyFont="1" applyFill="1" applyAlignment="1">
      <alignment horizontal="left" vertical="center" wrapText="1" indent="1"/>
    </xf>
    <xf numFmtId="10" fontId="2" fillId="4" borderId="1" xfId="0" applyNumberFormat="1" applyFont="1" applyFill="1" applyBorder="1" applyAlignment="1">
      <alignment horizontal="right" vertical="center" wrapText="1" indent="1"/>
    </xf>
    <xf numFmtId="0" fontId="2" fillId="2" borderId="2" xfId="0" applyFont="1" applyFill="1" applyBorder="1" applyAlignment="1">
      <alignment horizontal="left" vertical="center" wrapText="1" indent="1"/>
    </xf>
    <xf numFmtId="10" fontId="2" fillId="2" borderId="2" xfId="0" applyNumberFormat="1" applyFont="1" applyFill="1" applyBorder="1" applyAlignment="1">
      <alignment horizontal="right" vertical="center" wrapText="1" indent="1"/>
    </xf>
    <xf numFmtId="2" fontId="2" fillId="2" borderId="1" xfId="0" applyNumberFormat="1" applyFont="1" applyFill="1" applyBorder="1" applyAlignment="1">
      <alignment horizontal="right" vertical="center" wrapText="1" indent="1"/>
    </xf>
    <xf numFmtId="2" fontId="2" fillId="4" borderId="1" xfId="0" applyNumberFormat="1" applyFont="1" applyFill="1" applyBorder="1" applyAlignment="1">
      <alignment horizontal="right" vertical="center" wrapText="1" indent="1"/>
    </xf>
  </cellXfs>
  <cellStyles count="1">
    <cellStyle name="Normalny" xfId="0" builtinId="0"/>
  </cellStyles>
  <dxfs count="0"/>
  <tableStyles count="1" defaultTableStyle="TableStyleMedium2" defaultPivotStyle="PivotStyleLight16">
    <tableStyle name="Invisible" pivot="0" table="0" count="0" xr9:uid="{DB48DD38-E1ED-4CED-839E-0BE3641E4201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4EDEEB-42D9-4BE0-A4A0-84A032D6F914}">
  <dimension ref="B2:C23"/>
  <sheetViews>
    <sheetView showGridLines="0" tabSelected="1" workbookViewId="0">
      <selection activeCell="C19" sqref="C19"/>
    </sheetView>
  </sheetViews>
  <sheetFormatPr defaultRowHeight="15" x14ac:dyDescent="0.25"/>
  <cols>
    <col min="2" max="2" width="37.28515625" customWidth="1"/>
    <col min="3" max="3" width="13.28515625" customWidth="1"/>
  </cols>
  <sheetData>
    <row r="2" spans="2:3" ht="25.5" x14ac:dyDescent="0.25">
      <c r="B2" s="1" t="s">
        <v>0</v>
      </c>
      <c r="C2" s="1" t="s">
        <v>18</v>
      </c>
    </row>
    <row r="3" spans="2:3" ht="15.75" thickBot="1" x14ac:dyDescent="0.3">
      <c r="B3" s="2" t="s">
        <v>1</v>
      </c>
      <c r="C3" s="3">
        <v>1501957</v>
      </c>
    </row>
    <row r="4" spans="2:3" ht="15.75" thickBot="1" x14ac:dyDescent="0.3">
      <c r="B4" s="4" t="s">
        <v>2</v>
      </c>
      <c r="C4" s="5">
        <v>-289110</v>
      </c>
    </row>
    <row r="5" spans="2:3" ht="15.75" thickBot="1" x14ac:dyDescent="0.3">
      <c r="B5" s="2" t="s">
        <v>3</v>
      </c>
      <c r="C5" s="3">
        <v>-326432</v>
      </c>
    </row>
    <row r="6" spans="2:3" ht="15.75" thickBot="1" x14ac:dyDescent="0.3">
      <c r="B6" s="4" t="s">
        <v>4</v>
      </c>
      <c r="C6" s="5">
        <v>-311078</v>
      </c>
    </row>
    <row r="7" spans="2:3" ht="15.75" thickBot="1" x14ac:dyDescent="0.3">
      <c r="B7" s="2" t="s">
        <v>5</v>
      </c>
      <c r="C7" s="3">
        <v>1392419</v>
      </c>
    </row>
    <row r="8" spans="2:3" ht="15.75" thickBot="1" x14ac:dyDescent="0.3">
      <c r="B8" s="4" t="s">
        <v>6</v>
      </c>
      <c r="C8" s="5">
        <f>C9+C10</f>
        <v>1182350</v>
      </c>
    </row>
    <row r="9" spans="2:3" ht="15.75" thickBot="1" x14ac:dyDescent="0.3">
      <c r="B9" s="2" t="s">
        <v>7</v>
      </c>
      <c r="C9" s="3">
        <v>110938</v>
      </c>
    </row>
    <row r="10" spans="2:3" ht="15.75" thickBot="1" x14ac:dyDescent="0.3">
      <c r="B10" s="4" t="s">
        <v>8</v>
      </c>
      <c r="C10" s="5">
        <v>1071412</v>
      </c>
    </row>
    <row r="11" spans="2:3" ht="26.25" thickBot="1" x14ac:dyDescent="0.3">
      <c r="B11" s="2" t="s">
        <v>9</v>
      </c>
      <c r="C11" s="3">
        <v>210225</v>
      </c>
    </row>
    <row r="12" spans="2:3" ht="15.75" thickBot="1" x14ac:dyDescent="0.3">
      <c r="B12" s="4" t="s">
        <v>10</v>
      </c>
      <c r="C12" s="5">
        <v>210069</v>
      </c>
    </row>
    <row r="13" spans="2:3" ht="15.75" thickBot="1" x14ac:dyDescent="0.3">
      <c r="B13" s="2" t="s">
        <v>11</v>
      </c>
      <c r="C13" s="3">
        <v>269161</v>
      </c>
    </row>
    <row r="14" spans="2:3" ht="15.75" thickBot="1" x14ac:dyDescent="0.3">
      <c r="B14" s="6" t="s">
        <v>12</v>
      </c>
      <c r="C14" s="7">
        <v>336450976</v>
      </c>
    </row>
    <row r="15" spans="2:3" ht="15.75" thickTop="1" x14ac:dyDescent="0.25"/>
    <row r="16" spans="2:3" x14ac:dyDescent="0.25">
      <c r="B16" s="8"/>
    </row>
    <row r="18" spans="2:3" ht="26.45" customHeight="1" x14ac:dyDescent="0.25">
      <c r="B18" s="1" t="s">
        <v>13</v>
      </c>
      <c r="C18" s="9">
        <v>44926</v>
      </c>
    </row>
    <row r="19" spans="2:3" ht="26.25" thickBot="1" x14ac:dyDescent="0.3">
      <c r="B19" s="4" t="s">
        <v>14</v>
      </c>
      <c r="C19" s="10">
        <f>C6/C3</f>
        <v>-0.20711511714383302</v>
      </c>
    </row>
    <row r="20" spans="2:3" ht="39" thickBot="1" x14ac:dyDescent="0.3">
      <c r="B20" s="2" t="s">
        <v>15</v>
      </c>
      <c r="C20" s="13">
        <f>895351/C10</f>
        <v>0.83567385842234365</v>
      </c>
    </row>
    <row r="21" spans="2:3" ht="51.75" thickBot="1" x14ac:dyDescent="0.3">
      <c r="B21" s="4" t="s">
        <v>16</v>
      </c>
      <c r="C21" s="14">
        <f>(C7-C11)/C7</f>
        <v>0.84902173842787265</v>
      </c>
    </row>
    <row r="22" spans="2:3" ht="39" thickBot="1" x14ac:dyDescent="0.3">
      <c r="B22" s="11" t="s">
        <v>17</v>
      </c>
      <c r="C22" s="12">
        <f>C6/C7</f>
        <v>-0.22340832752210363</v>
      </c>
    </row>
    <row r="23" spans="2:3" ht="15.75" thickTop="1" x14ac:dyDescent="0.25"/>
  </sheetData>
  <pageMargins left="0.7" right="0.7" top="0.75" bottom="0.75" header="0.3" footer="0.3"/>
  <pageSetup paperSize="9" orientation="portrait" verticalDpi="0" r:id="rId1"/>
  <customProperties>
    <customPr name="EpmWorksheetKeyString_GU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Monika Gomse</dc:creator>
  <cp:lastModifiedBy>Piotr Gąska</cp:lastModifiedBy>
  <dcterms:created xsi:type="dcterms:W3CDTF">2022-06-13T07:58:08Z</dcterms:created>
  <dcterms:modified xsi:type="dcterms:W3CDTF">2024-09-17T12:30:57Z</dcterms:modified>
</cp:coreProperties>
</file>